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<sst xmlns="http://schemas.openxmlformats.org/spreadsheetml/2006/main" count="108" uniqueCount="51">
  <si>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</si>
  <si>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</si>
  <si>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</si>
  <si>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</si>
  <si>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</si>
  <si>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</si>
  <si>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</si>
  <si>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</si>
  <si>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</si>
  <si>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</si>
  <si>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</si>
  <si>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</si>
  <si>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</si>
  <si>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</si>
  <si>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</si>
  <si>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</si>
  <si>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</si>
  <si>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</si>
  <si>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</si>
  <si>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</si>
  <si>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</si>
  <si>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</si>
  <si>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</si>
  <si>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</si>
  <si>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</si>
  <si>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</si>
  <si>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</si>
  <si>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</si>
  <si>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</si>
  <si>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</si>
  <si>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</si>
  <si>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</si>
  <si>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</si>
  <si>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</si>
  <si>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</si>
  <si>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</si>
  <si>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</si>
  <si>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</si>
  <si>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</si>
  <si>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</si>
  <si>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</si>
  <si>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</si>
  <si>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</si>
  <si>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</si>
  <si>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</si>
  <si>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</si>
  <si>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 xml:space="preserve"> ΓΙΑ ΤΑ ΧΡΟΝΙΑ 2009-2012</t>
  </si>
  <si>
    <t>Μεταβολή 2009-2010</t>
  </si>
  <si>
    <t>Μεταβολή  2010-2011</t>
  </si>
  <si>
    <t>Μεταβολή  
2011-2012</t>
  </si>
  <si>
    <t>ΠΙΝΑΚΑΣ 2: ΕΓΓΕΓΡΑΜΜΕΝΗ ΑΝΕΡΓΙΑ ΚΑΤΑ ΦΥΛΟ ΚΑΤΑ ΤΟΝ ΙΟΥΛΙΟ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</si>
</sst>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5.9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Ιούλιο για τα χρόνια  2010-2012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575"/>
          <c:w val="0.83"/>
          <c:h val="0.81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2'!$AF$16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2'!$AG$15:$AI$15</c:f>
              <c:numCache/>
            </c:numRef>
          </c:cat>
          <c:val>
            <c:numRef>
              <c:f>'Πινακάς 2'!$AG$16:$AI$16</c:f>
              <c:numCache/>
            </c:numRef>
          </c:val>
        </c:ser>
        <c:ser>
          <c:idx val="3"/>
          <c:order val="1"/>
          <c:tx>
            <c:strRef>
              <c:f>'Πινακάς 2'!$AF$17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2'!$AG$15:$AI$15</c:f>
              <c:numCache/>
            </c:numRef>
          </c:cat>
          <c:val>
            <c:numRef>
              <c:f>'Πινακάς 2'!$AG$17:$AI$17</c:f>
              <c:numCache/>
            </c:numRef>
          </c:val>
        </c:ser>
        <c:ser>
          <c:idx val="0"/>
          <c:order val="2"/>
          <c:tx>
            <c:strRef>
              <c:f>'Πινακάς 2'!$AF$18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2'!$AG$15:$AI$15</c:f>
              <c:numCache/>
            </c:numRef>
          </c:cat>
          <c:val>
            <c:numRef>
              <c:f>'Πινακάς 2'!$AG$18:$AI$18</c:f>
              <c:numCache/>
            </c:numRef>
          </c:val>
        </c:ser>
        <c:axId val="36495635"/>
        <c:axId val="60025260"/>
      </c:barChart>
      <c:catAx>
        <c:axId val="3649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71"/>
          <c:w val="0.1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0.296</cdr:y>
    </cdr:from>
    <cdr:to>
      <cdr:x>0.532</cdr:x>
      <cdr:y>0.33475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1343025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0.208</cdr:y>
    </cdr:from>
    <cdr:to>
      <cdr:x>0.73075</cdr:x>
      <cdr:y>0.2585</cdr:y>
    </cdr:to>
    <cdr:sp>
      <cdr:nvSpPr>
        <cdr:cNvPr id="2" name="Text Box 4"/>
        <cdr:cNvSpPr txBox="1">
          <a:spLocks noChangeArrowheads="1"/>
        </cdr:cNvSpPr>
      </cdr:nvSpPr>
      <cdr:spPr>
        <a:xfrm>
          <a:off x="3800475" y="942975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0.4875</cdr:y>
    </cdr:from>
    <cdr:to>
      <cdr:x>0.78</cdr:x>
      <cdr:y>0.5505</cdr:y>
    </cdr:to>
    <cdr:sp>
      <cdr:nvSpPr>
        <cdr:cNvPr id="3" name="Text Box 7"/>
        <cdr:cNvSpPr txBox="1">
          <a:spLocks noChangeArrowheads="1"/>
        </cdr:cNvSpPr>
      </cdr:nvSpPr>
      <cdr:spPr>
        <a:xfrm>
          <a:off x="4171950" y="221932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0.5325</cdr:y>
    </cdr:from>
    <cdr:to>
      <cdr:x>0.53625</cdr:x>
      <cdr:y>0.57125</cdr:y>
    </cdr:to>
    <cdr:sp>
      <cdr:nvSpPr>
        <cdr:cNvPr id="4" name="Text Box 11"/>
        <cdr:cNvSpPr txBox="1">
          <a:spLocks noChangeArrowheads="1"/>
        </cdr:cNvSpPr>
      </cdr:nvSpPr>
      <cdr:spPr>
        <a:xfrm>
          <a:off x="2733675" y="24288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0.5055</cdr:y>
    </cdr:from>
    <cdr:to>
      <cdr:x>0.853</cdr:x>
      <cdr:y>0.54425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050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8"/>
  <sheetViews>
    <sheetView tabSelected="1" zoomScale="90" zoomScaleNormal="90" zoomScalePageLayoutView="0" workbookViewId="0" topLeftCell="A1">
      <selection activeCell="M23" sqref="M23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26" width="8.00390625" style="0" customWidth="1"/>
    <col min="27" max="27" width="7.8515625" style="0" customWidth="1"/>
    <col min="29" max="29" width="10.421875" style="0" customWidth="1"/>
    <col min="32" max="32" width="12.421875" style="0" customWidth="1"/>
    <col min="33" max="33" width="10.00390625" style="0" customWidth="1"/>
    <col min="34" max="34" width="9.57421875" style="0" customWidth="1"/>
    <col min="35" max="35" width="10.7109375" style="0" customWidth="1"/>
  </cols>
  <sheetData>
    <row r="1" spans="1:27" ht="12.75">
      <c r="A1" s="120" t="s">
        <v>50</v>
      </c>
      <c r="B1" s="120"/>
      <c r="C1" s="120"/>
      <c r="D1" s="120"/>
      <c r="E1" s="120"/>
      <c r="F1" s="120"/>
      <c r="G1" s="120"/>
      <c r="H1" s="120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12.75">
      <c r="A2" s="46" t="s">
        <v>46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37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G3" s="46" t="s">
        <v>37</v>
      </c>
      <c r="AK3" s="46" t="s">
        <v>38</v>
      </c>
    </row>
    <row r="4" spans="1:27" ht="33" customHeight="1" thickBot="1">
      <c r="A4" s="1"/>
      <c r="B4" s="99">
        <v>2009</v>
      </c>
      <c r="C4" s="99">
        <v>2010</v>
      </c>
      <c r="D4" s="123" t="s">
        <v>47</v>
      </c>
      <c r="E4" s="124"/>
      <c r="F4" s="99">
        <v>2011</v>
      </c>
      <c r="G4" s="123" t="s">
        <v>48</v>
      </c>
      <c r="H4" s="124"/>
      <c r="I4" s="99">
        <v>2012</v>
      </c>
      <c r="J4" s="123" t="s">
        <v>49</v>
      </c>
      <c r="K4" s="124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32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5" t="s">
        <v>6</v>
      </c>
      <c r="F5" s="97" t="s">
        <v>5</v>
      </c>
      <c r="G5" s="97" t="s">
        <v>5</v>
      </c>
      <c r="H5" s="105" t="s">
        <v>6</v>
      </c>
      <c r="I5" s="97" t="s">
        <v>5</v>
      </c>
      <c r="J5" s="97" t="s">
        <v>5</v>
      </c>
      <c r="K5" s="98" t="s">
        <v>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C5" s="73"/>
      <c r="AD5" s="79" t="s">
        <v>36</v>
      </c>
      <c r="AE5" s="73" t="s">
        <v>21</v>
      </c>
      <c r="AF5" s="73" t="s">
        <v>24</v>
      </c>
    </row>
    <row r="6" spans="1:32" ht="13.5" thickBot="1">
      <c r="A6" s="116" t="s">
        <v>13</v>
      </c>
      <c r="B6" s="113">
        <v>17989</v>
      </c>
      <c r="C6" s="113">
        <v>22899</v>
      </c>
      <c r="D6" s="106">
        <f>C6-B6</f>
        <v>4910</v>
      </c>
      <c r="E6" s="107">
        <f>D6/B6</f>
        <v>0.27294457724164767</v>
      </c>
      <c r="F6" s="113">
        <v>27314</v>
      </c>
      <c r="G6" s="118">
        <f>F6-C6</f>
        <v>4415</v>
      </c>
      <c r="H6" s="107">
        <f>G6/C6</f>
        <v>0.19280317917813006</v>
      </c>
      <c r="I6" s="117">
        <v>36452</v>
      </c>
      <c r="J6" s="106">
        <f>I6-F6</f>
        <v>9138</v>
      </c>
      <c r="K6" s="108">
        <f>J6/F6</f>
        <v>0.33455370872080253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19">
        <f>I7/I6</f>
        <v>0.4774772303302974</v>
      </c>
      <c r="AC6" s="74" t="s">
        <v>6</v>
      </c>
      <c r="AD6" s="80">
        <v>0.557</v>
      </c>
      <c r="AE6" s="76">
        <v>0.443</v>
      </c>
      <c r="AF6" s="75"/>
    </row>
    <row r="7" spans="1:32" ht="13.5" thickBot="1">
      <c r="A7" s="102" t="s">
        <v>20</v>
      </c>
      <c r="B7" s="114">
        <v>7816</v>
      </c>
      <c r="C7" s="109">
        <v>10247</v>
      </c>
      <c r="D7" s="109">
        <f>C7-B7</f>
        <v>2431</v>
      </c>
      <c r="E7" s="110">
        <f>D7/B7</f>
        <v>0.311028659160696</v>
      </c>
      <c r="F7" s="109">
        <v>12449</v>
      </c>
      <c r="G7" s="109">
        <f>F7-C7</f>
        <v>2202</v>
      </c>
      <c r="H7" s="110">
        <f>G7/C7</f>
        <v>0.21489216356006635</v>
      </c>
      <c r="I7" s="109">
        <f>I6-I8</f>
        <v>17405</v>
      </c>
      <c r="J7" s="109">
        <f>I7-F7</f>
        <v>4956</v>
      </c>
      <c r="K7" s="110">
        <f>J7/F7</f>
        <v>0.3981042654028436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C7" s="74">
        <v>2005</v>
      </c>
      <c r="AD7" s="81">
        <f>AD6*AF7</f>
        <v>197233.7</v>
      </c>
      <c r="AE7" s="82">
        <f>AE6*AF7</f>
        <v>156866.3</v>
      </c>
      <c r="AF7" s="78">
        <v>354100</v>
      </c>
    </row>
    <row r="8" spans="1:32" ht="13.5" thickBot="1">
      <c r="A8" s="103" t="s">
        <v>21</v>
      </c>
      <c r="B8" s="115">
        <v>10173</v>
      </c>
      <c r="C8" s="111">
        <v>12652</v>
      </c>
      <c r="D8" s="111">
        <f>C8-B8</f>
        <v>2479</v>
      </c>
      <c r="E8" s="112">
        <f>D8/B8</f>
        <v>0.24368426226285264</v>
      </c>
      <c r="F8" s="111">
        <v>14865</v>
      </c>
      <c r="G8" s="111">
        <f>F8-C8</f>
        <v>2213</v>
      </c>
      <c r="H8" s="112">
        <f>G8/C8</f>
        <v>0.1749130572241543</v>
      </c>
      <c r="I8" s="111">
        <v>19047</v>
      </c>
      <c r="J8" s="111">
        <f>I8-F8</f>
        <v>4182</v>
      </c>
      <c r="K8" s="112">
        <f>J8/F8</f>
        <v>0.28133198789101915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C8" s="74" t="s">
        <v>6</v>
      </c>
      <c r="AD8" s="80">
        <v>0.55734745</v>
      </c>
      <c r="AE8" s="76">
        <v>0.4426525</v>
      </c>
      <c r="AF8" s="75"/>
    </row>
    <row r="9" spans="1:40" ht="13.5" thickBot="1">
      <c r="A9" s="101"/>
      <c r="B9" s="101"/>
      <c r="C9" s="101"/>
      <c r="D9" s="101"/>
      <c r="E9" s="101"/>
      <c r="F9" s="104"/>
      <c r="G9" s="104"/>
      <c r="H9" s="104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G9" s="74">
        <v>2006</v>
      </c>
      <c r="AH9" s="77">
        <f>AD8*AJ9</f>
        <v>208559.41579</v>
      </c>
      <c r="AI9" s="82">
        <f>AE8*AJ9</f>
        <v>165640.5655</v>
      </c>
      <c r="AJ9" s="78">
        <v>374200</v>
      </c>
      <c r="AK9" s="74"/>
      <c r="AL9" s="81"/>
      <c r="AM9" s="77"/>
      <c r="AN9" s="78"/>
    </row>
    <row r="10" spans="33:36" ht="13.5" thickBot="1">
      <c r="AG10" s="83"/>
      <c r="AH10" s="84">
        <v>0.551</v>
      </c>
      <c r="AI10" s="84">
        <v>0.449</v>
      </c>
      <c r="AJ10" s="85"/>
    </row>
    <row r="11" spans="29:36" ht="13.5" thickBot="1">
      <c r="AC11" s="121" t="s">
        <v>39</v>
      </c>
      <c r="AD11" s="122"/>
      <c r="AG11" s="86">
        <v>2007</v>
      </c>
      <c r="AH11" s="77">
        <f>AJ11*AH10</f>
        <v>216377.7</v>
      </c>
      <c r="AI11" s="82">
        <f>AI10*AJ11</f>
        <v>176322.30000000002</v>
      </c>
      <c r="AJ11" s="78">
        <v>392700</v>
      </c>
    </row>
    <row r="12" spans="29:36" ht="13.5" thickBot="1">
      <c r="AC12" s="88" t="s">
        <v>43</v>
      </c>
      <c r="AD12" s="89" t="s">
        <v>44</v>
      </c>
      <c r="AJ12" s="87"/>
    </row>
    <row r="13" spans="29:31" ht="13.5" thickBot="1">
      <c r="AC13" s="90">
        <f>I6-F6</f>
        <v>9138</v>
      </c>
      <c r="AD13" s="91">
        <f>F6-C6</f>
        <v>4415</v>
      </c>
      <c r="AE13" t="s">
        <v>40</v>
      </c>
    </row>
    <row r="14" spans="29:31" ht="13.5" thickBot="1">
      <c r="AC14" s="90">
        <f>I7-F7</f>
        <v>4956</v>
      </c>
      <c r="AD14" s="91">
        <f>F7-C7</f>
        <v>2202</v>
      </c>
      <c r="AE14" t="s">
        <v>41</v>
      </c>
    </row>
    <row r="15" spans="29:35" ht="13.5" thickBot="1">
      <c r="AC15" s="90">
        <f>I8-F8</f>
        <v>4182</v>
      </c>
      <c r="AD15" s="91">
        <f>F8-C8</f>
        <v>2213</v>
      </c>
      <c r="AE15" t="s">
        <v>42</v>
      </c>
      <c r="AF15" s="71"/>
      <c r="AG15" s="71">
        <v>2010</v>
      </c>
      <c r="AH15" s="71">
        <v>2011</v>
      </c>
      <c r="AI15" s="71">
        <v>2012</v>
      </c>
    </row>
    <row r="16" spans="32:35" ht="13.5" thickBot="1">
      <c r="AF16" s="52" t="s">
        <v>24</v>
      </c>
      <c r="AG16" s="72">
        <f>C6</f>
        <v>22899</v>
      </c>
      <c r="AH16" s="72">
        <f>F6</f>
        <v>27314</v>
      </c>
      <c r="AI16" s="72">
        <f>I6</f>
        <v>36452</v>
      </c>
    </row>
    <row r="17" spans="32:35" ht="13.5" thickBot="1">
      <c r="AF17" t="s">
        <v>31</v>
      </c>
      <c r="AG17" s="72">
        <f>C7</f>
        <v>10247</v>
      </c>
      <c r="AH17" s="72">
        <f>F7</f>
        <v>12449</v>
      </c>
      <c r="AI17" s="72">
        <f>I7</f>
        <v>17405</v>
      </c>
    </row>
    <row r="18" spans="32:35" ht="13.5" thickBot="1">
      <c r="AF18" t="s">
        <v>32</v>
      </c>
      <c r="AG18" s="72">
        <f>C8</f>
        <v>12652</v>
      </c>
      <c r="AH18" s="72">
        <f>F8</f>
        <v>14865</v>
      </c>
      <c r="AI18" s="72">
        <f>I8</f>
        <v>19047</v>
      </c>
    </row>
    <row r="22" spans="35:36" ht="12.75">
      <c r="AI22">
        <f>AJ11*51%</f>
        <v>200277</v>
      </c>
      <c r="AJ22">
        <f>AJ11*44.8%</f>
        <v>175929.59999999998</v>
      </c>
    </row>
    <row r="24" ht="12.75">
      <c r="AI24">
        <f>SUM(AI22:AJ22)</f>
        <v>376206.6</v>
      </c>
    </row>
    <row r="26" ht="15.75">
      <c r="AC26" s="100" t="s">
        <v>45</v>
      </c>
    </row>
    <row r="40" ht="12.75">
      <c r="AA40" s="65"/>
    </row>
    <row r="41" spans="1:27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AA41" s="67"/>
    </row>
    <row r="42" spans="1:27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AA42" s="66"/>
    </row>
    <row r="43" spans="1:27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AA43" s="66"/>
    </row>
    <row r="44" spans="1:27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AA44" s="66"/>
    </row>
    <row r="45" spans="1:27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AA45" s="48"/>
    </row>
    <row r="46" spans="1:27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AA46" s="42"/>
    </row>
    <row r="47" ht="12.75">
      <c r="AA47" s="42"/>
    </row>
    <row r="48" ht="12.75">
      <c r="AA48" s="42"/>
    </row>
    <row r="49" ht="12.75">
      <c r="AA49" s="42"/>
    </row>
    <row r="50" spans="11:27" ht="12.75">
      <c r="K50" s="96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5"/>
    </row>
    <row r="56" spans="1:27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5"/>
    </row>
    <row r="57" spans="1:27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7"/>
    </row>
    <row r="58" spans="1:27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51"/>
    </row>
    <row r="59" spans="1:27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51"/>
    </row>
    <row r="60" spans="1:27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51"/>
    </row>
    <row r="61" spans="1:27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51"/>
    </row>
    <row r="62" spans="1:27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51"/>
    </row>
    <row r="63" spans="1:27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1"/>
    </row>
    <row r="64" spans="1:27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51"/>
    </row>
    <row r="65" spans="1:27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1"/>
    </row>
    <row r="66" spans="1:27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9"/>
    </row>
    <row r="67" spans="1:27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5"/>
    </row>
    <row r="68" spans="1:27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7"/>
    </row>
    <row r="69" spans="1:27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51"/>
    </row>
    <row r="70" spans="1:27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1"/>
    </row>
    <row r="71" spans="1:27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1"/>
    </row>
    <row r="72" spans="1:27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51"/>
    </row>
    <row r="73" spans="1:27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51"/>
    </row>
    <row r="74" spans="1:27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51"/>
    </row>
    <row r="75" spans="1:27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1"/>
    </row>
    <row r="76" spans="1:27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1"/>
    </row>
    <row r="77" spans="1:27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59"/>
    </row>
    <row r="78" spans="1:2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</sheetData>
  <sheetProtection/>
  <mergeCells count="5">
    <mergeCell ref="A1:H1"/>
    <mergeCell ref="AC11:AD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28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2012-02-02T07:18:26Z</cp:lastPrinted>
  <dcterms:created xsi:type="dcterms:W3CDTF">2003-04-22T07:59:57Z</dcterms:created>
  <dcterms:modified xsi:type="dcterms:W3CDTF">2012-08-06T10:33:54Z</dcterms:modified>
  <cp:category/>
  <cp:version/>
  <cp:contentType/>
  <cp:contentStatus/>
</cp:coreProperties>
</file>